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8" i="1" l="1"/>
  <c r="H27" i="1"/>
  <c r="I32" i="1"/>
  <c r="J32" i="1" s="1"/>
  <c r="H32" i="1"/>
  <c r="I31" i="1"/>
  <c r="J31" i="1" s="1"/>
  <c r="H31" i="1"/>
  <c r="I30" i="1"/>
  <c r="J30" i="1" s="1"/>
  <c r="H30" i="1"/>
  <c r="I29" i="1"/>
  <c r="J29" i="1" s="1"/>
  <c r="H29" i="1"/>
  <c r="J28" i="1"/>
  <c r="H28" i="1"/>
  <c r="I27" i="1"/>
  <c r="J27" i="1" s="1"/>
</calcChain>
</file>

<file path=xl/comments1.xml><?xml version="1.0" encoding="utf-8"?>
<comments xmlns="http://schemas.openxmlformats.org/spreadsheetml/2006/main">
  <authors>
    <author>FJ-USER</author>
  </authors>
  <commentList>
    <comment ref="I26" authorId="0">
      <text>
        <r>
          <rPr>
            <b/>
            <sz val="9"/>
            <color indexed="81"/>
            <rFont val="ＭＳ Ｐゴシック"/>
            <family val="3"/>
            <charset val="128"/>
          </rPr>
          <t>月を除外した余った日数</t>
        </r>
      </text>
    </comment>
    <comment ref="H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=DATEDIF(F27,G27,"M")</t>
        </r>
      </text>
    </comment>
    <comment ref="I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=DATEDIF(F28,G28,"D")</t>
        </r>
        <r>
          <rPr>
            <b/>
            <sz val="11"/>
            <color indexed="10"/>
            <rFont val="ＭＳ Ｐゴシック"/>
            <family val="3"/>
            <charset val="128"/>
          </rPr>
          <t>+1</t>
        </r>
      </text>
    </comment>
    <comment ref="J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=E27*I27</t>
        </r>
      </text>
    </comment>
  </commentList>
</comments>
</file>

<file path=xl/sharedStrings.xml><?xml version="1.0" encoding="utf-8"?>
<sst xmlns="http://schemas.openxmlformats.org/spreadsheetml/2006/main" count="34" uniqueCount="22">
  <si>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</si>
  <si>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</si>
  <si>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</si>
  <si>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</si>
  <si>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</si>
  <si>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</si>
  <si>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</si>
  <si>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0"/>
  </si>
  <si>
    <t>日給</t>
    <rPh sb="0" eb="2">
      <t>ニッキュウ</t>
    </rPh>
    <phoneticPr fontId="30"/>
  </si>
  <si>
    <t>開始日</t>
    <rPh sb="0" eb="2">
      <t>カイシ</t>
    </rPh>
    <rPh sb="2" eb="3">
      <t>ヒ</t>
    </rPh>
    <phoneticPr fontId="30"/>
  </si>
  <si>
    <t>終了日</t>
    <rPh sb="0" eb="2">
      <t>シュウリョウ</t>
    </rPh>
    <rPh sb="2" eb="3">
      <t>ヒ</t>
    </rPh>
    <phoneticPr fontId="30"/>
  </si>
  <si>
    <t>勤務月数</t>
    <rPh sb="0" eb="2">
      <t>キンム</t>
    </rPh>
    <rPh sb="2" eb="4">
      <t>ツキスウ</t>
    </rPh>
    <phoneticPr fontId="30"/>
  </si>
  <si>
    <t>勤務日数</t>
    <rPh sb="0" eb="2">
      <t>キンム</t>
    </rPh>
    <rPh sb="2" eb="4">
      <t>ニッスウ</t>
    </rPh>
    <phoneticPr fontId="30"/>
  </si>
  <si>
    <t>給与</t>
    <rPh sb="0" eb="2">
      <t>キュウヨ</t>
    </rPh>
    <phoneticPr fontId="30"/>
  </si>
  <si>
    <t>長島</t>
    <rPh sb="0" eb="2">
      <t>ナガシマ</t>
    </rPh>
    <phoneticPr fontId="30"/>
  </si>
  <si>
    <t>江夏</t>
    <rPh sb="0" eb="2">
      <t>エナツ</t>
    </rPh>
    <phoneticPr fontId="30"/>
  </si>
  <si>
    <t>江藤</t>
    <rPh sb="0" eb="2">
      <t>エトウ</t>
    </rPh>
    <phoneticPr fontId="30"/>
  </si>
  <si>
    <t>山本</t>
    <rPh sb="0" eb="2">
      <t>ヤマモト</t>
    </rPh>
    <phoneticPr fontId="30"/>
  </si>
  <si>
    <t>野村</t>
    <rPh sb="0" eb="2">
      <t>ノムラ</t>
    </rPh>
    <phoneticPr fontId="30"/>
  </si>
  <si>
    <t>村山</t>
    <rPh sb="0" eb="2">
      <t>ムラヤマ</t>
    </rPh>
    <phoneticPr fontId="30"/>
  </si>
  <si>
    <t>答</t>
    <rPh sb="0" eb="1">
      <t>コタ</t>
    </rPh>
    <phoneticPr fontId="30"/>
  </si>
  <si>
    <r>
      <t>※ここでは、</t>
    </r>
    <r>
      <rPr>
        <b/>
        <sz val="11"/>
        <color indexed="10"/>
        <rFont val="ＭＳ ゴシック"/>
        <family val="3"/>
        <charset val="128"/>
      </rPr>
      <t>休みなく勤務</t>
    </r>
    <r>
      <rPr>
        <sz val="11"/>
        <rFont val="ＭＳ ゴシック"/>
        <family val="3"/>
        <charset val="128"/>
      </rPr>
      <t>したとします。</t>
    </r>
    <rPh sb="6" eb="7">
      <t>ヤス</t>
    </rPh>
    <rPh sb="10" eb="12">
      <t>キンム</t>
    </rPh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</si>
</sst>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m&quot;月&quot;d&quot;日&quot;\(aaa\)"/>
    <numFmt numFmtId="177" formatCode="General&quot;点&quot;"/>
    <numFmt numFmtId="178" formatCode="0.0_ "/>
    <numFmt numFmtId="179" formatCode="General&quot;位&quot;"/>
    <numFmt numFmtId="180" formatCode="yyyy/m/d;@"/>
  </numFmts>
  <fonts count="3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1"/>
      <color indexed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2" fillId="2" borderId="0" xfId="0" applyFont="1" applyFill="1">
      <alignment vertical="center"/>
    </xf>
    <xf numFmtId="0" fontId="22" fillId="2" borderId="0" xfId="0" applyFont="1" applyFill="1" applyAlignment="1">
      <alignment vertical="center"/>
    </xf>
    <xf numFmtId="0" fontId="22" fillId="5" borderId="0" xfId="0" applyFont="1" applyFill="1" applyAlignment="1">
      <alignment vertical="center"/>
    </xf>
    <xf numFmtId="0" fontId="22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24" fillId="0" borderId="0" xfId="0" applyNumberFormat="1" applyFont="1" applyFill="1" applyBorder="1" applyAlignment="1">
      <alignment horizontal="center"/>
    </xf>
    <xf numFmtId="0" fontId="26" fillId="0" borderId="0" xfId="0" applyFont="1">
      <alignment vertical="center"/>
    </xf>
    <xf numFmtId="0" fontId="24" fillId="0" borderId="0" xfId="0" applyNumberFormat="1" applyFont="1" applyFill="1" applyBorder="1" applyAlignment="1"/>
    <xf numFmtId="0" fontId="27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179" fontId="22" fillId="0" borderId="0" xfId="0" applyNumberFormat="1" applyFont="1" applyFill="1" applyBorder="1" applyAlignment="1">
      <alignment horizontal="center" vertical="center"/>
    </xf>
    <xf numFmtId="10" fontId="28" fillId="0" borderId="0" xfId="1" applyNumberFormat="1" applyFont="1" applyFill="1" applyBorder="1">
      <alignment vertical="center"/>
    </xf>
    <xf numFmtId="0" fontId="29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1" fillId="0" borderId="0" xfId="3" applyFont="1" applyFill="1" applyBorder="1">
      <alignment vertical="center"/>
    </xf>
    <xf numFmtId="0" fontId="9" fillId="0" borderId="0" xfId="0" applyFont="1">
      <alignment vertical="center"/>
    </xf>
    <xf numFmtId="0" fontId="18" fillId="0" borderId="0" xfId="0" applyFont="1" applyFill="1">
      <alignment vertical="center"/>
    </xf>
    <xf numFmtId="0" fontId="21" fillId="0" borderId="0" xfId="0" applyNumberFormat="1" applyFont="1">
      <alignment vertical="center"/>
    </xf>
    <xf numFmtId="0" fontId="21" fillId="0" borderId="0" xfId="0" applyNumberFormat="1" applyFont="1" applyFill="1" applyBorder="1">
      <alignment vertical="center"/>
    </xf>
    <xf numFmtId="38" fontId="21" fillId="0" borderId="0" xfId="3" applyFont="1">
      <alignment vertical="center"/>
    </xf>
    <xf numFmtId="0" fontId="0" fillId="0" borderId="1" xfId="0" applyNumberFormat="1" applyBorder="1">
      <alignment vertical="center"/>
    </xf>
    <xf numFmtId="0" fontId="31" fillId="6" borderId="1" xfId="0" applyNumberFormat="1" applyFont="1" applyFill="1" applyBorder="1" applyAlignment="1">
      <alignment horizontal="center" vertical="center"/>
    </xf>
    <xf numFmtId="0" fontId="32" fillId="6" borderId="1" xfId="0" applyNumberFormat="1" applyFont="1" applyFill="1" applyBorder="1" applyAlignment="1">
      <alignment horizontal="center" vertical="center"/>
    </xf>
    <xf numFmtId="0" fontId="32" fillId="6" borderId="1" xfId="3" applyNumberFormat="1" applyFont="1" applyFill="1" applyBorder="1" applyAlignment="1">
      <alignment horizontal="center" vertical="center"/>
    </xf>
    <xf numFmtId="38" fontId="32" fillId="6" borderId="1" xfId="3" applyFont="1" applyFill="1" applyBorder="1" applyAlignment="1">
      <alignment horizontal="center" vertical="center"/>
    </xf>
    <xf numFmtId="0" fontId="20" fillId="7" borderId="1" xfId="0" applyNumberFormat="1" applyFont="1" applyFill="1" applyBorder="1" applyAlignment="1">
      <alignment horizontal="center" vertical="center"/>
    </xf>
    <xf numFmtId="38" fontId="12" fillId="0" borderId="1" xfId="3" applyFont="1" applyBorder="1">
      <alignment vertical="center"/>
    </xf>
    <xf numFmtId="180" fontId="33" fillId="0" borderId="1" xfId="0" applyNumberFormat="1" applyFont="1" applyFill="1" applyBorder="1" applyAlignment="1">
      <alignment horizontal="right" vertical="center"/>
    </xf>
    <xf numFmtId="180" fontId="34" fillId="0" borderId="1" xfId="0" applyNumberFormat="1" applyFont="1" applyFill="1" applyBorder="1">
      <alignment vertical="center"/>
    </xf>
    <xf numFmtId="0" fontId="20" fillId="8" borderId="1" xfId="0" applyNumberFormat="1" applyFont="1" applyFill="1" applyBorder="1">
      <alignment vertical="center"/>
    </xf>
    <xf numFmtId="38" fontId="20" fillId="9" borderId="1" xfId="3" applyFont="1" applyFill="1" applyBorder="1">
      <alignment vertical="center"/>
    </xf>
    <xf numFmtId="38" fontId="21" fillId="8" borderId="1" xfId="3" applyFont="1" applyFill="1" applyBorder="1">
      <alignment vertical="center"/>
    </xf>
    <xf numFmtId="180" fontId="33" fillId="0" borderId="1" xfId="0" applyNumberFormat="1" applyFont="1" applyFill="1" applyBorder="1">
      <alignment vertical="center"/>
    </xf>
    <xf numFmtId="0" fontId="20" fillId="0" borderId="0" xfId="0" applyNumberFormat="1" applyFont="1" applyFill="1" applyBorder="1">
      <alignment vertical="center"/>
    </xf>
    <xf numFmtId="0" fontId="20" fillId="0" borderId="0" xfId="3" applyNumberFormat="1" applyFont="1" applyFill="1" applyBorder="1" applyAlignment="1">
      <alignment vertical="center"/>
    </xf>
    <xf numFmtId="0" fontId="20" fillId="0" borderId="0" xfId="3" applyNumberFormat="1" applyFont="1" applyFill="1" applyBorder="1">
      <alignment vertical="center"/>
    </xf>
    <xf numFmtId="0" fontId="21" fillId="0" borderId="0" xfId="3" applyNumberFormat="1" applyFont="1" applyFill="1" applyBorder="1">
      <alignment vertical="center"/>
    </xf>
    <xf numFmtId="0" fontId="35" fillId="0" borderId="0" xfId="0" applyNumberFormat="1" applyFont="1">
      <alignment vertical="center"/>
    </xf>
    <xf numFmtId="0" fontId="21" fillId="0" borderId="0" xfId="0" applyNumberFormat="1" applyFont="1" applyFill="1" applyBorder="1" applyAlignment="1">
      <alignment horizontal="right" vertical="center"/>
    </xf>
    <xf numFmtId="0" fontId="21" fillId="0" borderId="0" xfId="3" applyNumberFormat="1" applyFont="1" applyBorder="1">
      <alignment vertical="center"/>
    </xf>
    <xf numFmtId="0" fontId="19" fillId="0" borderId="0" xfId="0" applyNumberFormat="1" applyFont="1" applyAlignment="1">
      <alignment horizontal="right" vertical="center"/>
    </xf>
    <xf numFmtId="0" fontId="32" fillId="10" borderId="1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85725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600075</xdr:colOff>
      <xdr:row>6</xdr:row>
      <xdr:rowOff>104775</xdr:rowOff>
    </xdr:from>
    <xdr:to>
      <xdr:col>11</xdr:col>
      <xdr:colOff>619125</xdr:colOff>
      <xdr:row>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2200275" y="180022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3" customWidth="1"/>
    <col min="5" max="9" width="11.125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78" t="s">
        <v>0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 ht="18.75">
      <c r="A13" s="3"/>
      <c r="B13" s="8"/>
      <c r="C13" s="51" t="s">
        <v>7</v>
      </c>
      <c r="D13"/>
      <c r="I13" s="52"/>
      <c r="J13" s="3"/>
      <c r="K13" s="11"/>
      <c r="L13" s="12"/>
      <c r="M13" s="8"/>
      <c r="N13" s="8"/>
      <c r="O13" s="8"/>
    </row>
    <row r="14" spans="1:20">
      <c r="A14" s="3"/>
      <c r="B14" s="8"/>
      <c r="D14"/>
      <c r="J14"/>
      <c r="K14" s="12"/>
      <c r="L14" s="13"/>
      <c r="M14" s="8"/>
      <c r="N14" s="8"/>
      <c r="O14" s="8"/>
    </row>
    <row r="15" spans="1:20">
      <c r="A15" s="3"/>
      <c r="B15" s="9"/>
      <c r="C15" s="53"/>
      <c r="D15" s="54" t="s">
        <v>21</v>
      </c>
      <c r="E15" s="49"/>
      <c r="F15" s="49"/>
      <c r="G15" s="49"/>
      <c r="H15" s="49"/>
      <c r="I15" s="54"/>
      <c r="J15" s="55"/>
      <c r="K15" s="13"/>
      <c r="L15" s="8"/>
      <c r="M15" s="8"/>
      <c r="N15" s="8"/>
      <c r="O15" s="8"/>
    </row>
    <row r="16" spans="1:20">
      <c r="A16" s="3"/>
      <c r="B16" s="9"/>
      <c r="C16" s="53"/>
      <c r="D16" s="56"/>
      <c r="E16" s="57" t="s">
        <v>8</v>
      </c>
      <c r="F16" s="58" t="s">
        <v>9</v>
      </c>
      <c r="G16" s="57" t="s">
        <v>10</v>
      </c>
      <c r="H16" s="58" t="s">
        <v>11</v>
      </c>
      <c r="I16" s="59" t="s">
        <v>12</v>
      </c>
      <c r="J16" s="60" t="s">
        <v>13</v>
      </c>
      <c r="K16" s="13"/>
      <c r="L16" s="8"/>
      <c r="M16" s="8"/>
      <c r="N16" s="8"/>
      <c r="O16" s="8"/>
    </row>
    <row r="17" spans="1:15">
      <c r="A17" s="3"/>
      <c r="B17" s="9"/>
      <c r="C17" s="53"/>
      <c r="D17" s="61" t="s">
        <v>14</v>
      </c>
      <c r="E17" s="62">
        <v>6500</v>
      </c>
      <c r="F17" s="63">
        <v>41279</v>
      </c>
      <c r="G17" s="64">
        <v>41311</v>
      </c>
      <c r="H17" s="65"/>
      <c r="I17" s="66"/>
      <c r="J17" s="67"/>
      <c r="K17" s="13"/>
      <c r="L17" s="8"/>
      <c r="M17" s="8"/>
      <c r="N17" s="8"/>
      <c r="O17" s="8"/>
    </row>
    <row r="18" spans="1:15">
      <c r="A18" s="3"/>
      <c r="B18" s="9"/>
      <c r="C18" s="53"/>
      <c r="D18" s="61" t="s">
        <v>15</v>
      </c>
      <c r="E18" s="62">
        <v>8000</v>
      </c>
      <c r="F18" s="63">
        <v>41414</v>
      </c>
      <c r="G18" s="64">
        <v>41548</v>
      </c>
      <c r="H18" s="65"/>
      <c r="I18" s="66"/>
      <c r="J18" s="67"/>
      <c r="K18" s="13"/>
      <c r="L18" s="8"/>
      <c r="M18" s="8"/>
      <c r="N18" s="8"/>
      <c r="O18" s="8"/>
    </row>
    <row r="19" spans="1:15">
      <c r="A19" s="3"/>
      <c r="B19" s="9"/>
      <c r="C19" s="53"/>
      <c r="D19" s="61" t="s">
        <v>16</v>
      </c>
      <c r="E19" s="62">
        <v>11000</v>
      </c>
      <c r="F19" s="63">
        <v>41337</v>
      </c>
      <c r="G19" s="64">
        <v>41455</v>
      </c>
      <c r="H19" s="65"/>
      <c r="I19" s="66"/>
      <c r="J19" s="67"/>
      <c r="K19" s="13"/>
      <c r="L19" s="8"/>
      <c r="M19" s="8"/>
      <c r="N19" s="8"/>
      <c r="O19" s="8"/>
    </row>
    <row r="20" spans="1:15">
      <c r="A20" s="3"/>
      <c r="B20" s="9"/>
      <c r="C20" s="53"/>
      <c r="D20" s="61" t="s">
        <v>17</v>
      </c>
      <c r="E20" s="62">
        <v>9200</v>
      </c>
      <c r="F20" s="63">
        <v>41311</v>
      </c>
      <c r="G20" s="64">
        <v>41348</v>
      </c>
      <c r="H20" s="65"/>
      <c r="I20" s="66"/>
      <c r="J20" s="67"/>
      <c r="K20" s="15"/>
      <c r="L20" s="8"/>
      <c r="M20" s="8"/>
      <c r="N20" s="8"/>
      <c r="O20" s="8"/>
    </row>
    <row r="21" spans="1:15">
      <c r="A21" s="3"/>
      <c r="B21" s="9"/>
      <c r="C21" s="53"/>
      <c r="D21" s="61" t="s">
        <v>18</v>
      </c>
      <c r="E21" s="62">
        <v>6500</v>
      </c>
      <c r="F21" s="68">
        <v>41489</v>
      </c>
      <c r="G21" s="64">
        <v>41557</v>
      </c>
      <c r="H21" s="65"/>
      <c r="I21" s="66"/>
      <c r="J21" s="67"/>
      <c r="K21" s="15"/>
      <c r="L21" s="8"/>
      <c r="M21" s="8"/>
      <c r="N21" s="8"/>
      <c r="O21" s="8"/>
    </row>
    <row r="22" spans="1:15">
      <c r="A22" s="3"/>
      <c r="B22" s="9"/>
      <c r="C22" s="53"/>
      <c r="D22" s="61" t="s">
        <v>19</v>
      </c>
      <c r="E22" s="62">
        <v>7800</v>
      </c>
      <c r="F22" s="68">
        <v>41470</v>
      </c>
      <c r="G22" s="64">
        <v>41486</v>
      </c>
      <c r="H22" s="65"/>
      <c r="I22" s="66"/>
      <c r="J22" s="67"/>
      <c r="K22" s="15"/>
      <c r="L22" s="8"/>
      <c r="M22" s="8"/>
      <c r="N22" s="8"/>
      <c r="O22" s="8"/>
    </row>
    <row r="23" spans="1:15">
      <c r="A23" s="3"/>
      <c r="B23" s="9"/>
      <c r="C23" s="53"/>
      <c r="D23" s="49"/>
      <c r="E23" s="69"/>
      <c r="F23" s="70"/>
      <c r="G23" s="70"/>
      <c r="H23" s="71"/>
      <c r="I23" s="72"/>
      <c r="J23" s="50"/>
      <c r="K23" s="15"/>
      <c r="L23" s="15"/>
      <c r="M23" s="8"/>
      <c r="N23" s="8"/>
      <c r="O23" s="8"/>
    </row>
    <row r="24" spans="1:15">
      <c r="A24" s="3"/>
      <c r="B24" s="10"/>
      <c r="C24" s="53"/>
      <c r="D24" s="73"/>
      <c r="E24" s="74"/>
      <c r="F24" s="54"/>
      <c r="G24" s="72"/>
      <c r="H24" s="72"/>
      <c r="I24" s="75"/>
      <c r="J24" s="55"/>
      <c r="K24" s="15"/>
      <c r="L24" s="8"/>
      <c r="M24" s="8"/>
      <c r="N24" s="8"/>
      <c r="O24" s="8"/>
    </row>
    <row r="25" spans="1:15">
      <c r="A25" s="16"/>
      <c r="B25" s="10"/>
      <c r="C25" s="53"/>
      <c r="D25" s="54"/>
      <c r="E25" s="74"/>
      <c r="F25" s="54"/>
      <c r="G25" s="72"/>
      <c r="H25" s="72"/>
      <c r="I25" s="72"/>
      <c r="J25" s="50"/>
      <c r="K25" s="8"/>
      <c r="L25" s="49"/>
      <c r="M25" s="49"/>
      <c r="N25" s="8"/>
      <c r="O25" s="8"/>
    </row>
    <row r="26" spans="1:15">
      <c r="A26" s="17"/>
      <c r="B26" s="10"/>
      <c r="C26" s="76" t="s">
        <v>20</v>
      </c>
      <c r="D26" s="56"/>
      <c r="E26" s="57" t="s">
        <v>8</v>
      </c>
      <c r="F26" s="58" t="s">
        <v>9</v>
      </c>
      <c r="G26" s="57" t="s">
        <v>10</v>
      </c>
      <c r="H26" s="58" t="s">
        <v>11</v>
      </c>
      <c r="I26" s="77" t="s">
        <v>12</v>
      </c>
      <c r="J26" s="60" t="s">
        <v>13</v>
      </c>
      <c r="K26" s="8"/>
      <c r="L26" s="46"/>
      <c r="M26" s="46"/>
      <c r="N26" s="8"/>
      <c r="O26" s="8"/>
    </row>
    <row r="27" spans="1:15">
      <c r="A27" s="17"/>
      <c r="B27" s="8"/>
      <c r="C27" s="53"/>
      <c r="D27" s="61" t="s">
        <v>14</v>
      </c>
      <c r="E27" s="62">
        <v>6500</v>
      </c>
      <c r="F27" s="63">
        <v>41279</v>
      </c>
      <c r="G27" s="64">
        <v>41311</v>
      </c>
      <c r="H27" s="65">
        <f>DATEDIF(F27,G27,"M")</f>
        <v>1</v>
      </c>
      <c r="I27" s="66">
        <f t="shared" ref="I27:I32" si="0">DATEDIF(F27,G27,"D")+1</f>
        <v>33</v>
      </c>
      <c r="J27" s="67">
        <f>E27*I27</f>
        <v>214500</v>
      </c>
      <c r="K27" s="8"/>
      <c r="L27" s="46"/>
      <c r="M27" s="46"/>
      <c r="N27" s="8"/>
      <c r="O27" s="8"/>
    </row>
    <row r="28" spans="1:15">
      <c r="A28" s="3"/>
      <c r="B28" s="8"/>
      <c r="C28" s="53"/>
      <c r="D28" s="61" t="s">
        <v>15</v>
      </c>
      <c r="E28" s="62">
        <v>8000</v>
      </c>
      <c r="F28" s="63">
        <v>41414</v>
      </c>
      <c r="G28" s="64">
        <v>41548</v>
      </c>
      <c r="H28" s="65">
        <f t="shared" ref="H28:H32" si="1">DATEDIF(F28,G28,"M")</f>
        <v>4</v>
      </c>
      <c r="I28" s="66">
        <f>DATEDIF(F28,G28,"D")+1</f>
        <v>135</v>
      </c>
      <c r="J28" s="67">
        <f t="shared" ref="J28:J32" si="2">E28*I28</f>
        <v>1080000</v>
      </c>
      <c r="K28" s="8"/>
      <c r="L28" s="46"/>
      <c r="M28" s="46"/>
      <c r="N28" s="8"/>
      <c r="O28" s="8"/>
    </row>
    <row r="29" spans="1:15">
      <c r="A29" s="19"/>
      <c r="B29" s="8"/>
      <c r="C29" s="53"/>
      <c r="D29" s="61" t="s">
        <v>16</v>
      </c>
      <c r="E29" s="62">
        <v>11000</v>
      </c>
      <c r="F29" s="63">
        <v>41337</v>
      </c>
      <c r="G29" s="64">
        <v>41455</v>
      </c>
      <c r="H29" s="65">
        <f t="shared" si="1"/>
        <v>3</v>
      </c>
      <c r="I29" s="66">
        <f t="shared" si="0"/>
        <v>119</v>
      </c>
      <c r="J29" s="67">
        <f t="shared" si="2"/>
        <v>1309000</v>
      </c>
      <c r="K29" s="8"/>
      <c r="L29" s="46"/>
      <c r="M29" s="46"/>
      <c r="N29" s="8"/>
      <c r="O29" s="8"/>
    </row>
    <row r="30" spans="1:15">
      <c r="A30" s="19"/>
      <c r="B30" s="8"/>
      <c r="C30" s="53"/>
      <c r="D30" s="61" t="s">
        <v>17</v>
      </c>
      <c r="E30" s="62">
        <v>9200</v>
      </c>
      <c r="F30" s="63">
        <v>41311</v>
      </c>
      <c r="G30" s="64">
        <v>41348</v>
      </c>
      <c r="H30" s="65">
        <f t="shared" si="1"/>
        <v>1</v>
      </c>
      <c r="I30" s="66">
        <f t="shared" si="0"/>
        <v>38</v>
      </c>
      <c r="J30" s="67">
        <f t="shared" si="2"/>
        <v>349600</v>
      </c>
      <c r="K30" s="8"/>
      <c r="L30" s="47"/>
      <c r="M30" s="46"/>
      <c r="N30" s="8"/>
      <c r="O30" s="8"/>
    </row>
    <row r="31" spans="1:15">
      <c r="A31" s="19"/>
      <c r="B31" s="8"/>
      <c r="C31" s="53"/>
      <c r="D31" s="61" t="s">
        <v>18</v>
      </c>
      <c r="E31" s="62">
        <v>6500</v>
      </c>
      <c r="F31" s="68">
        <v>41489</v>
      </c>
      <c r="G31" s="64">
        <v>41557</v>
      </c>
      <c r="H31" s="65">
        <f t="shared" si="1"/>
        <v>2</v>
      </c>
      <c r="I31" s="66">
        <f t="shared" si="0"/>
        <v>69</v>
      </c>
      <c r="J31" s="67">
        <f t="shared" si="2"/>
        <v>448500</v>
      </c>
      <c r="K31" s="8"/>
      <c r="L31" s="47"/>
      <c r="M31" s="46"/>
      <c r="N31" s="8"/>
      <c r="O31" s="8"/>
    </row>
    <row r="32" spans="1:15">
      <c r="A32" s="19"/>
      <c r="B32" s="8"/>
      <c r="C32" s="53"/>
      <c r="D32" s="61" t="s">
        <v>19</v>
      </c>
      <c r="E32" s="62">
        <v>7800</v>
      </c>
      <c r="F32" s="68">
        <v>41470</v>
      </c>
      <c r="G32" s="64">
        <v>41486</v>
      </c>
      <c r="H32" s="65">
        <f t="shared" si="1"/>
        <v>0</v>
      </c>
      <c r="I32" s="66">
        <f t="shared" si="0"/>
        <v>17</v>
      </c>
      <c r="J32" s="67">
        <f t="shared" si="2"/>
        <v>132600</v>
      </c>
      <c r="K32" s="8"/>
      <c r="L32" s="47"/>
      <c r="M32" s="46"/>
      <c r="N32" s="8"/>
      <c r="O32" s="8"/>
    </row>
    <row r="33" spans="1:15">
      <c r="A33" s="19"/>
      <c r="B33" s="8"/>
      <c r="C33" s="18"/>
      <c r="D33" s="34"/>
      <c r="E33" s="8"/>
      <c r="F33" s="8"/>
      <c r="G33" s="20"/>
      <c r="H33" s="21"/>
      <c r="I33" s="22"/>
      <c r="J33" s="42"/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2013-11-12T05:47:19Z</dcterms:modified>
</cp:coreProperties>
</file>